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<sst xmlns="http://schemas.openxmlformats.org/spreadsheetml/2006/main" count="13" uniqueCount="13">
  <si>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arithmetisches Mittel:</t>
  </si>
  <si>
    <t>xi^2</t>
  </si>
  <si>
    <t>yi^2</t>
  </si>
  <si>
    <t>xi*yi</t>
  </si>
  <si>
    <t>sxx=</t>
  </si>
  <si>
    <t>syy=</t>
  </si>
  <si>
    <t>sxy=</t>
  </si>
  <si>
    <t>mx=</t>
  </si>
  <si>
    <t>bx=</t>
  </si>
  <si>
    <t>my=</t>
  </si>
  <si>
    <t>by=</t>
  </si>
  <si>
    <t>Merkmal X</t>
  </si>
  <si>
    <t>Merkmal Y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</si>
</sst>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4" sqref="G14"/>
    </sheetView>
  </sheetViews>
  <sheetFormatPr defaultColWidth="11.421875" defaultRowHeight="12.75"/>
  <cols>
    <col min="3" max="6" width="11.421875" style="0" customWidth="1"/>
  </cols>
  <sheetData>
    <row r="1" spans="1:7" ht="12.75">
      <c r="A1" t="s">
        <v>11</v>
      </c>
      <c r="B1" t="s">
        <v>12</v>
      </c>
      <c r="C1" t="s">
        <v>1</v>
      </c>
      <c r="D1" t="s">
        <v>2</v>
      </c>
      <c r="E1" t="s">
        <v>3</v>
      </c>
      <c r="F1" t="s">
        <v>4</v>
      </c>
      <c r="G1">
        <f>SUM(C2:C19)-18*A22*A22</f>
        <v>1625.6111111111095</v>
      </c>
    </row>
    <row r="2" spans="1:7" ht="12.75">
      <c r="A2" s="1">
        <v>68</v>
      </c>
      <c r="B2" s="1">
        <v>63</v>
      </c>
      <c r="C2">
        <f>A2^2</f>
        <v>4624</v>
      </c>
      <c r="D2">
        <f>B2^2</f>
        <v>3969</v>
      </c>
      <c r="E2">
        <f>A2*B2</f>
        <v>4284</v>
      </c>
      <c r="F2" t="s">
        <v>5</v>
      </c>
      <c r="G2">
        <f>SUM(D2:D19)-18*B22*B22</f>
        <v>1670.9444444444453</v>
      </c>
    </row>
    <row r="3" spans="1:7" ht="12.75">
      <c r="A3" s="1">
        <v>66</v>
      </c>
      <c r="B3" s="1">
        <v>69</v>
      </c>
      <c r="C3">
        <f>A3^2</f>
        <v>4356</v>
      </c>
      <c r="D3">
        <f>B3^2</f>
        <v>4761</v>
      </c>
      <c r="E3">
        <f>A3*B3</f>
        <v>4554</v>
      </c>
      <c r="F3" t="s">
        <v>6</v>
      </c>
      <c r="G3">
        <f>SUM(E2:E19)-18*A22*B22</f>
        <v>1064.722222222219</v>
      </c>
    </row>
    <row r="4" spans="1:5" ht="12.75">
      <c r="A4" s="1">
        <v>55</v>
      </c>
      <c r="B4" s="1">
        <v>66</v>
      </c>
      <c r="C4">
        <f>A4^2</f>
        <v>3025</v>
      </c>
      <c r="D4">
        <f>B4^2</f>
        <v>4356</v>
      </c>
      <c r="E4">
        <f>A4*B4</f>
        <v>3630</v>
      </c>
    </row>
    <row r="5" spans="1:7" ht="12.75">
      <c r="A5" s="1">
        <v>52</v>
      </c>
      <c r="B5" s="1">
        <v>55</v>
      </c>
      <c r="C5">
        <f>A5^2</f>
        <v>2704</v>
      </c>
      <c r="D5">
        <f>B5^2</f>
        <v>3025</v>
      </c>
      <c r="E5">
        <f>A5*B5</f>
        <v>2860</v>
      </c>
      <c r="F5" t="s">
        <v>7</v>
      </c>
      <c r="G5">
        <f>G3/G1</f>
        <v>0.654967362701205</v>
      </c>
    </row>
    <row r="6" spans="1:7" ht="12.75">
      <c r="A6" s="1">
        <v>52</v>
      </c>
      <c r="B6" s="1">
        <v>38</v>
      </c>
      <c r="C6">
        <f>A6^2</f>
        <v>2704</v>
      </c>
      <c r="D6">
        <f>B6^2</f>
        <v>1444</v>
      </c>
      <c r="E6">
        <f>A6*B6</f>
        <v>1976</v>
      </c>
      <c r="F6" t="s">
        <v>8</v>
      </c>
      <c r="G6">
        <f>B22-G5*A22</f>
        <v>18.74512149277201</v>
      </c>
    </row>
    <row r="7" spans="1:5" ht="12.75">
      <c r="A7" s="1">
        <v>51</v>
      </c>
      <c r="B7" s="1">
        <v>54</v>
      </c>
      <c r="C7">
        <f>A7^2</f>
        <v>2601</v>
      </c>
      <c r="D7">
        <f>B7^2</f>
        <v>2916</v>
      </c>
      <c r="E7">
        <f>A7*B7</f>
        <v>2754</v>
      </c>
    </row>
    <row r="8" spans="1:7" ht="12.75">
      <c r="A8" s="1">
        <v>50</v>
      </c>
      <c r="B8" s="1">
        <v>43</v>
      </c>
      <c r="C8">
        <f>A8^2</f>
        <v>2500</v>
      </c>
      <c r="D8">
        <f>B8^2</f>
        <v>1849</v>
      </c>
      <c r="E8">
        <f>A8*B8</f>
        <v>2150</v>
      </c>
      <c r="F8" t="s">
        <v>9</v>
      </c>
      <c r="G8">
        <f>G3/G2</f>
        <v>0.6371978588290033</v>
      </c>
    </row>
    <row r="9" spans="1:7" ht="12.75">
      <c r="A9" s="1">
        <v>44</v>
      </c>
      <c r="B9" s="1">
        <v>43</v>
      </c>
      <c r="C9">
        <f>A9^2</f>
        <v>1936</v>
      </c>
      <c r="D9">
        <f>B9^2</f>
        <v>1849</v>
      </c>
      <c r="E9">
        <f>A9*B9</f>
        <v>1892</v>
      </c>
      <c r="F9" t="s">
        <v>10</v>
      </c>
      <c r="G9">
        <f>A22-G8*B22</f>
        <v>15.019682814110563</v>
      </c>
    </row>
    <row r="10" spans="1:5" ht="12.75">
      <c r="A10" s="1">
        <v>44</v>
      </c>
      <c r="B10" s="1">
        <v>38</v>
      </c>
      <c r="C10">
        <f>A10^2</f>
        <v>1936</v>
      </c>
      <c r="D10">
        <f>B10^2</f>
        <v>1444</v>
      </c>
      <c r="E10">
        <f>A10*B10</f>
        <v>1672</v>
      </c>
    </row>
    <row r="11" spans="1:5" ht="12.75">
      <c r="A11" s="1">
        <v>43</v>
      </c>
      <c r="B11" s="1">
        <v>57</v>
      </c>
      <c r="C11">
        <f>A11^2</f>
        <v>1849</v>
      </c>
      <c r="D11">
        <f>B11^2</f>
        <v>3249</v>
      </c>
      <c r="E11">
        <f>A11*B11</f>
        <v>2451</v>
      </c>
    </row>
    <row r="12" spans="1:5" ht="12.75">
      <c r="A12" s="1">
        <v>43</v>
      </c>
      <c r="B12" s="1">
        <v>41</v>
      </c>
      <c r="C12">
        <f>A12^2</f>
        <v>1849</v>
      </c>
      <c r="D12">
        <f>B12^2</f>
        <v>1681</v>
      </c>
      <c r="E12">
        <f>A12*B12</f>
        <v>1763</v>
      </c>
    </row>
    <row r="13" spans="1:5" ht="12.75">
      <c r="A13" s="1">
        <v>41</v>
      </c>
      <c r="B13" s="1">
        <v>41</v>
      </c>
      <c r="C13">
        <f>A13^2</f>
        <v>1681</v>
      </c>
      <c r="D13">
        <f>B13^2</f>
        <v>1681</v>
      </c>
      <c r="E13">
        <f>A13*B13</f>
        <v>1681</v>
      </c>
    </row>
    <row r="14" spans="1:5" ht="12.75">
      <c r="A14" s="1">
        <v>41</v>
      </c>
      <c r="B14" s="1">
        <v>43</v>
      </c>
      <c r="C14">
        <f>A14^2</f>
        <v>1681</v>
      </c>
      <c r="D14">
        <f>B14^2</f>
        <v>1849</v>
      </c>
      <c r="E14">
        <f>A14*B14</f>
        <v>1763</v>
      </c>
    </row>
    <row r="15" spans="1:5" ht="12.75">
      <c r="A15" s="1">
        <v>39</v>
      </c>
      <c r="B15" s="1">
        <v>38</v>
      </c>
      <c r="C15">
        <f>A15^2</f>
        <v>1521</v>
      </c>
      <c r="D15">
        <f>B15^2</f>
        <v>1444</v>
      </c>
      <c r="E15">
        <f>A15*B15</f>
        <v>1482</v>
      </c>
    </row>
    <row r="16" spans="1:5" ht="12.75">
      <c r="A16" s="1">
        <v>38</v>
      </c>
      <c r="B16" s="1">
        <v>54</v>
      </c>
      <c r="C16">
        <f>A16^2</f>
        <v>1444</v>
      </c>
      <c r="D16">
        <f>B16^2</f>
        <v>2916</v>
      </c>
      <c r="E16">
        <f>A16*B16</f>
        <v>2052</v>
      </c>
    </row>
    <row r="17" spans="1:5" ht="12.75">
      <c r="A17" s="1">
        <v>38</v>
      </c>
      <c r="B17" s="1">
        <v>48</v>
      </c>
      <c r="C17">
        <f>A17^2</f>
        <v>1444</v>
      </c>
      <c r="D17">
        <f>B17^2</f>
        <v>2304</v>
      </c>
      <c r="E17">
        <f>A17*B17</f>
        <v>1824</v>
      </c>
    </row>
    <row r="18" spans="1:5" ht="12.75">
      <c r="A18" s="1">
        <v>36</v>
      </c>
      <c r="B18" s="1">
        <v>49</v>
      </c>
      <c r="C18">
        <f>A18^2</f>
        <v>1296</v>
      </c>
      <c r="D18">
        <f>B18^2</f>
        <v>2401</v>
      </c>
      <c r="E18">
        <f>A18*B18</f>
        <v>1764</v>
      </c>
    </row>
    <row r="19" spans="1:5" ht="12.75">
      <c r="A19" s="1">
        <v>32</v>
      </c>
      <c r="B19" s="1">
        <v>43</v>
      </c>
      <c r="C19">
        <f>A19^2</f>
        <v>1024</v>
      </c>
      <c r="D19">
        <f>B19^2</f>
        <v>1849</v>
      </c>
      <c r="E19">
        <f>A19*B19</f>
        <v>1376</v>
      </c>
    </row>
    <row r="21" ht="12.75">
      <c r="A21" t="s">
        <v>0</v>
      </c>
    </row>
    <row r="22" spans="1:2" ht="12.75">
      <c r="A22">
        <f>AVERAGE(A2:A19)</f>
        <v>46.27777777777778</v>
      </c>
      <c r="B22">
        <f>AVERAGE(B2:B19)</f>
        <v>49.05555555555556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cp:lastPrinted>2000-06-05T15:25:04Z</cp:lastPrinted>
  <dcterms:created xsi:type="dcterms:W3CDTF">2000-05-22T16:06:03Z</dcterms:created>
  <dcterms:modified xsi:type="dcterms:W3CDTF">2000-06-06T05:08:41Z</dcterms:modified>
  <cp:category/>
  <cp:version/>
  <cp:contentType/>
  <cp:contentStatus/>
</cp:coreProperties>
</file>